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4" i="1" l="1"/>
  <c r="L27" i="1"/>
  <c r="K27" i="1"/>
  <c r="J27" i="1"/>
  <c r="I27" i="1"/>
  <c r="H27" i="1"/>
  <c r="G27" i="1"/>
  <c r="F27" i="1"/>
  <c r="E27" i="1"/>
  <c r="D27" i="1"/>
  <c r="L22" i="1"/>
  <c r="K22" i="1"/>
  <c r="K28" i="1" s="1"/>
  <c r="J22" i="1"/>
  <c r="I22" i="1"/>
  <c r="I28" i="1" s="1"/>
  <c r="H22" i="1"/>
  <c r="G22" i="1"/>
  <c r="G28" i="1" s="1"/>
  <c r="F22" i="1"/>
  <c r="E22" i="1"/>
  <c r="E28" i="1" s="1"/>
  <c r="D22" i="1"/>
  <c r="L11" i="1"/>
  <c r="L28" i="1" s="1"/>
  <c r="K11" i="1"/>
  <c r="J11" i="1"/>
  <c r="J28" i="1" s="1"/>
  <c r="I11" i="1"/>
  <c r="H11" i="1"/>
  <c r="H28" i="1" s="1"/>
  <c r="G11" i="1"/>
  <c r="F11" i="1"/>
  <c r="F28" i="1" s="1"/>
  <c r="E11" i="1"/>
  <c r="D11" i="1"/>
  <c r="D28" i="1" s="1"/>
</calcChain>
</file>

<file path=xl/sharedStrings.xml><?xml version="1.0" encoding="utf-8"?>
<sst xmlns="http://schemas.openxmlformats.org/spreadsheetml/2006/main" count="49" uniqueCount="46">
  <si>
    <r>
      <t>День</t>
    </r>
    <r>
      <rPr>
        <sz val="12"/>
        <rFont val="Times New Roman"/>
        <family val="1"/>
        <charset val="204"/>
      </rPr>
      <t xml:space="preserve"> : Пятница</t>
    </r>
  </si>
  <si>
    <r>
      <t>Неделя</t>
    </r>
    <r>
      <rPr>
        <sz val="12"/>
        <rFont val="Times New Roman"/>
        <family val="1"/>
        <charset val="204"/>
      </rPr>
      <t xml:space="preserve">: первая  </t>
    </r>
  </si>
  <si>
    <r>
      <t>Сезон</t>
    </r>
    <r>
      <rPr>
        <sz val="12"/>
        <rFont val="Times New Roman"/>
        <family val="1"/>
        <charset val="204"/>
      </rPr>
      <t>: весенне - зимний</t>
    </r>
  </si>
  <si>
    <r>
      <t>Возрастная категория:</t>
    </r>
    <r>
      <rPr>
        <sz val="12"/>
        <rFont val="Times New Roman"/>
        <family val="1"/>
        <charset val="204"/>
      </rPr>
      <t xml:space="preserve"> с 3х - 7 лет</t>
    </r>
  </si>
  <si>
    <t>№ рецептуры</t>
  </si>
  <si>
    <t xml:space="preserve">Прием пищи, Наименование блюда </t>
  </si>
  <si>
    <t>Масса порции</t>
  </si>
  <si>
    <t>Пищевые вещества (г)</t>
  </si>
  <si>
    <t>Минеральные вещества (мг)</t>
  </si>
  <si>
    <t>Витамины (мг)</t>
  </si>
  <si>
    <t>белки</t>
  </si>
  <si>
    <t>жиры</t>
  </si>
  <si>
    <t>уг-ды</t>
  </si>
  <si>
    <t>Энергетическая ценность (ккал)</t>
  </si>
  <si>
    <t>Ca</t>
  </si>
  <si>
    <t>Fe</t>
  </si>
  <si>
    <t>B1</t>
  </si>
  <si>
    <t>B2</t>
  </si>
  <si>
    <t>C</t>
  </si>
  <si>
    <t>Завтрак:</t>
  </si>
  <si>
    <t xml:space="preserve">Каша пшённая жидкая </t>
  </si>
  <si>
    <t xml:space="preserve">Кофейный напиток </t>
  </si>
  <si>
    <t>Бутерброд с маслом</t>
  </si>
  <si>
    <t>Всего:</t>
  </si>
  <si>
    <t>Второй завтрак:</t>
  </si>
  <si>
    <t xml:space="preserve">Фрукты </t>
  </si>
  <si>
    <t>Обед:</t>
  </si>
  <si>
    <t>Салат из квашенной капусты</t>
  </si>
  <si>
    <t>Щи из свежей капусты с картофелем, с мясом, со сметаной</t>
  </si>
  <si>
    <t>180/20/5</t>
  </si>
  <si>
    <t>Рыба, тушённая с овощами</t>
  </si>
  <si>
    <t>Пюре картофельное</t>
  </si>
  <si>
    <t>Сок фруктовый</t>
  </si>
  <si>
    <t xml:space="preserve">Хлеб ржаной </t>
  </si>
  <si>
    <t>Полдник:</t>
  </si>
  <si>
    <t>Зефир</t>
  </si>
  <si>
    <t>30 (1 шт)</t>
  </si>
  <si>
    <t xml:space="preserve"> Вафли</t>
  </si>
  <si>
    <t xml:space="preserve"> 40 (4 шт)</t>
  </si>
  <si>
    <t>Чай без сахара</t>
  </si>
  <si>
    <t>Итого:</t>
  </si>
  <si>
    <t>Завтрак %</t>
  </si>
  <si>
    <t>II Завтрак %</t>
  </si>
  <si>
    <t>Обед %</t>
  </si>
  <si>
    <t>Полдник %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</si>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</sst>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4" fillId="0" borderId="0" xfId="1" applyFont="1"/>
    <xf numFmtId="0" fontId="5" fillId="0" borderId="0" xfId="1" applyFont="1"/>
    <xf numFmtId="0" fontId="6" fillId="0" borderId="0" xfId="0" applyFont="1"/>
    <xf numFmtId="0" fontId="7" fillId="0" borderId="1" xfId="1" applyFont="1" applyBorder="1" applyAlignment="1">
      <alignment horizontal="center" vertical="justify" textRotation="90"/>
    </xf>
    <xf numFmtId="0" fontId="7" fillId="0" borderId="1" xfId="1" applyFont="1" applyBorder="1" applyAlignment="1">
      <alignment horizontal="center" vertical="justify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 vertical="justify"/>
    </xf>
    <xf numFmtId="0" fontId="7" fillId="0" borderId="4" xfId="1" applyFont="1" applyBorder="1" applyAlignment="1">
      <alignment horizontal="center" vertical="justify"/>
    </xf>
    <xf numFmtId="0" fontId="7" fillId="0" borderId="5" xfId="1" applyFont="1" applyBorder="1" applyAlignment="1">
      <alignment horizontal="center" vertical="justify" textRotation="90"/>
    </xf>
    <xf numFmtId="0" fontId="7" fillId="0" borderId="5" xfId="1" applyFont="1" applyBorder="1" applyAlignment="1">
      <alignment horizontal="center" vertical="justify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justify"/>
    </xf>
    <xf numFmtId="0" fontId="8" fillId="0" borderId="2" xfId="1" applyFont="1" applyBorder="1"/>
    <xf numFmtId="0" fontId="2" fillId="0" borderId="2" xfId="1" applyFont="1" applyBorder="1" applyAlignment="1">
      <alignment vertical="justify"/>
    </xf>
    <xf numFmtId="0" fontId="8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 vertical="justify"/>
    </xf>
    <xf numFmtId="0" fontId="8" fillId="0" borderId="6" xfId="1" applyFont="1" applyBorder="1" applyAlignment="1">
      <alignment horizontal="center" wrapText="1"/>
    </xf>
    <xf numFmtId="0" fontId="8" fillId="0" borderId="6" xfId="1" applyFont="1" applyBorder="1" applyAlignment="1">
      <alignment horizontal="center" vertical="top" wrapText="1"/>
    </xf>
    <xf numFmtId="0" fontId="9" fillId="0" borderId="2" xfId="1" applyFont="1" applyBorder="1"/>
    <xf numFmtId="0" fontId="10" fillId="0" borderId="6" xfId="1" applyFont="1" applyBorder="1" applyAlignment="1">
      <alignment horizontal="center" vertical="top" wrapText="1"/>
    </xf>
    <xf numFmtId="0" fontId="2" fillId="0" borderId="2" xfId="1" applyFont="1" applyBorder="1"/>
    <xf numFmtId="0" fontId="8" fillId="2" borderId="2" xfId="1" applyFont="1" applyFill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3" fillId="0" borderId="2" xfId="1" applyFont="1" applyBorder="1"/>
    <xf numFmtId="0" fontId="11" fillId="0" borderId="6" xfId="1" applyFont="1" applyBorder="1" applyAlignment="1">
      <alignment horizontal="center" vertical="top" wrapText="1"/>
    </xf>
    <xf numFmtId="0" fontId="9" fillId="3" borderId="2" xfId="1" applyFont="1" applyFill="1" applyBorder="1"/>
    <xf numFmtId="0" fontId="9" fillId="3" borderId="2" xfId="1" applyFont="1" applyFill="1" applyBorder="1" applyAlignment="1">
      <alignment horizontal="left" vertical="justify"/>
    </xf>
    <xf numFmtId="0" fontId="8" fillId="0" borderId="6" xfId="1" applyFont="1" applyFill="1" applyBorder="1" applyAlignment="1">
      <alignment horizontal="center" wrapText="1"/>
    </xf>
    <xf numFmtId="0" fontId="2" fillId="3" borderId="2" xfId="1" applyFont="1" applyFill="1" applyBorder="1"/>
    <xf numFmtId="0" fontId="11" fillId="3" borderId="2" xfId="1" applyFont="1" applyFill="1" applyBorder="1" applyAlignment="1">
      <alignment horizontal="center"/>
    </xf>
    <xf numFmtId="0" fontId="8" fillId="3" borderId="2" xfId="1" applyFont="1" applyFill="1" applyBorder="1"/>
    <xf numFmtId="0" fontId="9" fillId="0" borderId="2" xfId="1" applyFont="1" applyFill="1" applyBorder="1"/>
    <xf numFmtId="0" fontId="8" fillId="0" borderId="2" xfId="1" applyFont="1" applyFill="1" applyBorder="1" applyAlignment="1"/>
    <xf numFmtId="0" fontId="8" fillId="0" borderId="2" xfId="1" applyFont="1" applyFill="1" applyBorder="1" applyAlignment="1">
      <alignment horizontal="center"/>
    </xf>
    <xf numFmtId="0" fontId="8" fillId="0" borderId="0" xfId="0" applyFont="1"/>
    <xf numFmtId="0" fontId="11" fillId="0" borderId="2" xfId="0" applyFont="1" applyBorder="1"/>
    <xf numFmtId="2" fontId="8" fillId="0" borderId="2" xfId="0" applyNumberFormat="1" applyFont="1" applyBorder="1"/>
    <xf numFmtId="2" fontId="11" fillId="0" borderId="2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40" workbookViewId="0">
      <selection sqref="A1:M40"/>
    </sheetView>
  </sheetViews>
  <sheetFormatPr defaultRowHeight="15" x14ac:dyDescent="0.25"/>
  <sheetData>
    <row r="1" spans="1:13" ht="15.75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3" ht="15.75" x14ac:dyDescent="0.25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5.75" x14ac:dyDescent="0.25">
      <c r="A3" s="1" t="s">
        <v>2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4"/>
    </row>
    <row r="4" spans="1:13" ht="15.75" x14ac:dyDescent="0.25">
      <c r="A4" s="1" t="s">
        <v>3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1:13" x14ac:dyDescent="0.25">
      <c r="A5" s="5" t="s">
        <v>4</v>
      </c>
      <c r="B5" s="6" t="s">
        <v>5</v>
      </c>
      <c r="C5" s="5" t="s">
        <v>6</v>
      </c>
      <c r="D5" s="7" t="s">
        <v>7</v>
      </c>
      <c r="E5" s="7"/>
      <c r="F5" s="7"/>
      <c r="G5" s="7"/>
      <c r="H5" s="8" t="s">
        <v>8</v>
      </c>
      <c r="I5" s="9"/>
      <c r="J5" s="7" t="s">
        <v>9</v>
      </c>
      <c r="K5" s="7"/>
      <c r="L5" s="7"/>
    </row>
    <row r="6" spans="1:13" ht="85.5" x14ac:dyDescent="0.25">
      <c r="A6" s="10"/>
      <c r="B6" s="11"/>
      <c r="C6" s="10"/>
      <c r="D6" s="12" t="s">
        <v>10</v>
      </c>
      <c r="E6" s="12" t="s">
        <v>11</v>
      </c>
      <c r="F6" s="12" t="s">
        <v>12</v>
      </c>
      <c r="G6" s="13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</row>
    <row r="7" spans="1:13" ht="31.5" x14ac:dyDescent="0.25">
      <c r="A7" s="14"/>
      <c r="B7" s="15" t="s">
        <v>19</v>
      </c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3" ht="63.75" thickBot="1" x14ac:dyDescent="0.3">
      <c r="A8" s="16">
        <v>185</v>
      </c>
      <c r="B8" s="17" t="s">
        <v>20</v>
      </c>
      <c r="C8" s="18">
        <v>190</v>
      </c>
      <c r="D8" s="19">
        <v>3.93</v>
      </c>
      <c r="E8" s="19">
        <v>4.6909999999999998</v>
      </c>
      <c r="F8" s="19">
        <v>29.925000000000001</v>
      </c>
      <c r="G8" s="19">
        <v>178.125</v>
      </c>
      <c r="H8" s="19">
        <v>16.506</v>
      </c>
      <c r="I8" s="19">
        <v>1.698</v>
      </c>
      <c r="J8" s="19">
        <v>9.5000000000000001E-2</v>
      </c>
      <c r="K8" s="19">
        <v>3.5999999999999997E-2</v>
      </c>
      <c r="L8" s="19">
        <v>0</v>
      </c>
    </row>
    <row r="9" spans="1:13" ht="16.5" thickBot="1" x14ac:dyDescent="0.3">
      <c r="A9" s="16">
        <v>396</v>
      </c>
      <c r="B9" s="20" t="s">
        <v>21</v>
      </c>
      <c r="C9" s="18">
        <v>200</v>
      </c>
      <c r="D9" s="21">
        <v>3.1</v>
      </c>
      <c r="E9" s="21">
        <v>2.67</v>
      </c>
      <c r="F9" s="21">
        <v>15.9</v>
      </c>
      <c r="G9" s="21">
        <v>77.099999999999994</v>
      </c>
      <c r="H9" s="21">
        <v>125</v>
      </c>
      <c r="I9" s="21">
        <v>0.13</v>
      </c>
      <c r="J9" s="21">
        <v>0.04</v>
      </c>
      <c r="K9" s="21">
        <v>1.4999999999999999E-2</v>
      </c>
      <c r="L9" s="21">
        <v>1.3</v>
      </c>
    </row>
    <row r="10" spans="1:13" ht="16.5" thickBot="1" x14ac:dyDescent="0.3">
      <c r="A10" s="16">
        <v>1</v>
      </c>
      <c r="B10" s="20" t="s">
        <v>22</v>
      </c>
      <c r="C10" s="18">
        <v>48</v>
      </c>
      <c r="D10" s="19">
        <v>2.94</v>
      </c>
      <c r="E10" s="19">
        <v>9.06</v>
      </c>
      <c r="F10" s="19">
        <v>17.5</v>
      </c>
      <c r="G10" s="19">
        <v>163.80000000000001</v>
      </c>
      <c r="H10" s="19">
        <v>11.1</v>
      </c>
      <c r="I10" s="19">
        <v>0.74</v>
      </c>
      <c r="J10" s="19">
        <v>0.06</v>
      </c>
      <c r="K10" s="19">
        <v>0.04</v>
      </c>
      <c r="L10" s="19">
        <v>0</v>
      </c>
    </row>
    <row r="11" spans="1:13" ht="15.75" x14ac:dyDescent="0.25">
      <c r="A11" s="16"/>
      <c r="B11" s="22" t="s">
        <v>23</v>
      </c>
      <c r="C11" s="23">
        <v>338</v>
      </c>
      <c r="D11" s="24">
        <f>SUM(D8:D10)</f>
        <v>9.9700000000000006</v>
      </c>
      <c r="E11" s="24">
        <f>SUM(E8:E10)</f>
        <v>16.420999999999999</v>
      </c>
      <c r="F11" s="24">
        <f>SUM(F8:F10)</f>
        <v>63.325000000000003</v>
      </c>
      <c r="G11" s="24">
        <f t="shared" ref="G11:L11" si="0">SUM(G8:G10)</f>
        <v>419.02499999999998</v>
      </c>
      <c r="H11" s="24">
        <f t="shared" si="0"/>
        <v>152.60599999999999</v>
      </c>
      <c r="I11" s="24">
        <f t="shared" si="0"/>
        <v>2.5679999999999996</v>
      </c>
      <c r="J11" s="24">
        <f t="shared" si="0"/>
        <v>0.19500000000000001</v>
      </c>
      <c r="K11" s="24">
        <f t="shared" si="0"/>
        <v>9.0999999999999998E-2</v>
      </c>
      <c r="L11" s="24">
        <f t="shared" si="0"/>
        <v>1.3</v>
      </c>
    </row>
    <row r="12" spans="1:13" ht="15.75" x14ac:dyDescent="0.25">
      <c r="A12" s="16"/>
      <c r="B12" s="22" t="s">
        <v>24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3" ht="16.5" thickBot="1" x14ac:dyDescent="0.3">
      <c r="A13" s="16">
        <v>399</v>
      </c>
      <c r="B13" s="25" t="s">
        <v>25</v>
      </c>
      <c r="C13" s="18">
        <v>100</v>
      </c>
      <c r="D13" s="19">
        <v>0.4</v>
      </c>
      <c r="E13" s="19">
        <v>0.4</v>
      </c>
      <c r="F13" s="19">
        <v>9.8000000000000007</v>
      </c>
      <c r="G13" s="19">
        <v>44</v>
      </c>
      <c r="H13" s="19">
        <v>16</v>
      </c>
      <c r="I13" s="19">
        <v>2.2000000000000002</v>
      </c>
      <c r="J13" s="19">
        <v>0.03</v>
      </c>
      <c r="K13" s="19">
        <v>0.02</v>
      </c>
      <c r="L13" s="19">
        <v>10</v>
      </c>
    </row>
    <row r="14" spans="1:13" ht="16.5" thickBot="1" x14ac:dyDescent="0.3">
      <c r="A14" s="16"/>
      <c r="B14" s="22" t="s">
        <v>23</v>
      </c>
      <c r="C14" s="23">
        <v>100</v>
      </c>
      <c r="D14" s="26">
        <v>0.4</v>
      </c>
      <c r="E14" s="26">
        <v>0.4</v>
      </c>
      <c r="F14" s="26">
        <v>9.8000000000000007</v>
      </c>
      <c r="G14" s="26">
        <v>44</v>
      </c>
      <c r="H14" s="26">
        <v>16</v>
      </c>
      <c r="I14" s="26">
        <v>2.2000000000000002</v>
      </c>
      <c r="J14" s="26">
        <v>0.03</v>
      </c>
      <c r="K14" s="26">
        <v>0.02</v>
      </c>
      <c r="L14" s="26">
        <v>10</v>
      </c>
    </row>
    <row r="15" spans="1:13" ht="15.75" x14ac:dyDescent="0.25">
      <c r="A15" s="16"/>
      <c r="B15" s="22" t="s">
        <v>26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3" ht="16.5" thickBot="1" x14ac:dyDescent="0.3">
      <c r="A16" s="16"/>
      <c r="B16" s="27" t="s">
        <v>27</v>
      </c>
      <c r="C16" s="18">
        <v>60</v>
      </c>
      <c r="D16" s="19">
        <v>1.07</v>
      </c>
      <c r="E16" s="19">
        <v>4.03</v>
      </c>
      <c r="F16" s="19">
        <v>6.2</v>
      </c>
      <c r="G16" s="19">
        <v>66.19</v>
      </c>
      <c r="H16" s="19">
        <v>26.2</v>
      </c>
      <c r="I16" s="19">
        <v>0.9</v>
      </c>
      <c r="J16" s="19">
        <v>0.01</v>
      </c>
      <c r="K16" s="19">
        <v>0.03</v>
      </c>
      <c r="L16" s="19">
        <v>7</v>
      </c>
    </row>
    <row r="17" spans="1:12" ht="158.25" thickBot="1" x14ac:dyDescent="0.3">
      <c r="A17" s="16">
        <v>67</v>
      </c>
      <c r="B17" s="28" t="s">
        <v>28</v>
      </c>
      <c r="C17" s="29" t="s">
        <v>29</v>
      </c>
      <c r="D17" s="19">
        <v>7.1059999999999999</v>
      </c>
      <c r="E17" s="19">
        <v>5.27</v>
      </c>
      <c r="F17" s="19">
        <v>6.2069999999999999</v>
      </c>
      <c r="G17" s="19">
        <v>115.69</v>
      </c>
      <c r="H17" s="19">
        <v>38.256999999999998</v>
      </c>
      <c r="I17" s="19">
        <v>1.0369999999999999</v>
      </c>
      <c r="J17" s="19">
        <v>6.0999999999999999E-2</v>
      </c>
      <c r="K17" s="19">
        <v>8.2000000000000003E-2</v>
      </c>
      <c r="L17" s="19">
        <v>13.145</v>
      </c>
    </row>
    <row r="18" spans="1:12" ht="16.5" thickBot="1" x14ac:dyDescent="0.3">
      <c r="A18" s="16">
        <v>247</v>
      </c>
      <c r="B18" s="27" t="s">
        <v>30</v>
      </c>
      <c r="C18" s="18">
        <v>80</v>
      </c>
      <c r="D18" s="19">
        <v>7.21</v>
      </c>
      <c r="E18" s="19">
        <v>3.85</v>
      </c>
      <c r="F18" s="19">
        <v>2.2000000000000002</v>
      </c>
      <c r="G18" s="19">
        <v>74</v>
      </c>
      <c r="H18" s="19">
        <v>22.1</v>
      </c>
      <c r="I18" s="19">
        <v>0.47</v>
      </c>
      <c r="J18" s="19">
        <v>0.05</v>
      </c>
      <c r="K18" s="19">
        <v>0.04</v>
      </c>
      <c r="L18" s="19">
        <v>1.96</v>
      </c>
    </row>
    <row r="19" spans="1:12" ht="16.5" thickBot="1" x14ac:dyDescent="0.3">
      <c r="A19" s="16">
        <v>321</v>
      </c>
      <c r="B19" s="27" t="s">
        <v>31</v>
      </c>
      <c r="C19" s="18">
        <v>150</v>
      </c>
      <c r="D19" s="19">
        <v>3.09</v>
      </c>
      <c r="E19" s="19">
        <v>4.8499999999999996</v>
      </c>
      <c r="F19" s="19">
        <v>20.6</v>
      </c>
      <c r="G19" s="19">
        <v>138.6</v>
      </c>
      <c r="H19" s="19">
        <v>37.299999999999997</v>
      </c>
      <c r="I19" s="19">
        <v>1.01</v>
      </c>
      <c r="J19" s="19">
        <v>0.14000000000000001</v>
      </c>
      <c r="K19" s="19">
        <v>0.11</v>
      </c>
      <c r="L19" s="19">
        <v>18.34</v>
      </c>
    </row>
    <row r="20" spans="1:12" ht="16.5" thickBot="1" x14ac:dyDescent="0.3">
      <c r="A20" s="16">
        <v>399</v>
      </c>
      <c r="B20" s="27" t="s">
        <v>32</v>
      </c>
      <c r="C20" s="18">
        <v>150</v>
      </c>
      <c r="D20" s="19">
        <v>0.75</v>
      </c>
      <c r="E20" s="19">
        <v>0</v>
      </c>
      <c r="F20" s="19">
        <v>15.5</v>
      </c>
      <c r="G20" s="19">
        <v>63.9</v>
      </c>
      <c r="H20" s="19">
        <v>10.5</v>
      </c>
      <c r="I20" s="19">
        <v>1.71</v>
      </c>
      <c r="J20" s="19">
        <v>1.7999999999999999E-2</v>
      </c>
      <c r="K20" s="19">
        <v>0.02</v>
      </c>
      <c r="L20" s="19">
        <v>3</v>
      </c>
    </row>
    <row r="21" spans="1:12" ht="16.5" thickBot="1" x14ac:dyDescent="0.3">
      <c r="A21" s="16">
        <v>123</v>
      </c>
      <c r="B21" s="27" t="s">
        <v>33</v>
      </c>
      <c r="C21" s="18">
        <v>40</v>
      </c>
      <c r="D21" s="19">
        <v>3.4</v>
      </c>
      <c r="E21" s="19">
        <v>1.32</v>
      </c>
      <c r="F21" s="19">
        <v>17</v>
      </c>
      <c r="G21" s="19">
        <v>103.6</v>
      </c>
      <c r="H21" s="19">
        <v>29.2</v>
      </c>
      <c r="I21" s="19">
        <v>1.1319999999999999</v>
      </c>
      <c r="J21" s="19">
        <v>0.14699999999999999</v>
      </c>
      <c r="K21" s="19">
        <v>0.13400000000000001</v>
      </c>
      <c r="L21" s="19">
        <v>0.16</v>
      </c>
    </row>
    <row r="22" spans="1:12" ht="15.75" x14ac:dyDescent="0.25">
      <c r="A22" s="16"/>
      <c r="B22" s="30" t="s">
        <v>23</v>
      </c>
      <c r="C22" s="23">
        <v>685</v>
      </c>
      <c r="D22" s="31">
        <f t="shared" ref="D22:L22" si="1">SUM(D16:D21)</f>
        <v>22.625999999999998</v>
      </c>
      <c r="E22" s="31">
        <f t="shared" si="1"/>
        <v>19.32</v>
      </c>
      <c r="F22" s="31">
        <f t="shared" si="1"/>
        <v>67.706999999999994</v>
      </c>
      <c r="G22" s="31">
        <f t="shared" si="1"/>
        <v>561.98</v>
      </c>
      <c r="H22" s="31">
        <f t="shared" si="1"/>
        <v>163.55699999999996</v>
      </c>
      <c r="I22" s="31">
        <f t="shared" si="1"/>
        <v>6.2589999999999995</v>
      </c>
      <c r="J22" s="31">
        <f t="shared" si="1"/>
        <v>0.42600000000000005</v>
      </c>
      <c r="K22" s="31">
        <f t="shared" si="1"/>
        <v>0.41600000000000004</v>
      </c>
      <c r="L22" s="31">
        <f t="shared" si="1"/>
        <v>43.604999999999997</v>
      </c>
    </row>
    <row r="23" spans="1:12" ht="15.75" x14ac:dyDescent="0.25">
      <c r="A23" s="16"/>
      <c r="B23" s="30" t="s">
        <v>34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2" ht="32.25" thickBot="1" x14ac:dyDescent="0.3">
      <c r="A24" s="16"/>
      <c r="B24" s="27" t="s">
        <v>35</v>
      </c>
      <c r="C24" s="18" t="s">
        <v>36</v>
      </c>
      <c r="D24" s="19">
        <v>0.24</v>
      </c>
      <c r="E24" s="19">
        <v>0.3</v>
      </c>
      <c r="F24" s="19">
        <v>24.15</v>
      </c>
      <c r="G24" s="19">
        <v>98.78</v>
      </c>
      <c r="H24" s="19">
        <v>7.5</v>
      </c>
      <c r="I24" s="19">
        <v>0.42</v>
      </c>
      <c r="J24" s="19">
        <v>0</v>
      </c>
      <c r="K24" s="19">
        <v>0.06</v>
      </c>
      <c r="L24" s="19">
        <v>0</v>
      </c>
    </row>
    <row r="25" spans="1:12" ht="15.75" x14ac:dyDescent="0.25">
      <c r="A25" s="16"/>
      <c r="B25" s="33" t="s">
        <v>37</v>
      </c>
      <c r="C25" s="34" t="s">
        <v>38</v>
      </c>
      <c r="D25" s="35">
        <v>3.84</v>
      </c>
      <c r="E25" s="35">
        <v>5.88</v>
      </c>
      <c r="F25" s="35">
        <v>21.56</v>
      </c>
      <c r="G25" s="35">
        <v>151.6</v>
      </c>
      <c r="H25" s="35">
        <v>17.103999999999999</v>
      </c>
      <c r="I25" s="35">
        <v>0.33900000000000002</v>
      </c>
      <c r="J25" s="35">
        <v>7.6999999999999999E-2</v>
      </c>
      <c r="K25" s="35">
        <v>9.6000000000000002E-2</v>
      </c>
      <c r="L25" s="35">
        <v>0.12</v>
      </c>
    </row>
    <row r="26" spans="1:12" ht="16.5" thickBot="1" x14ac:dyDescent="0.3">
      <c r="A26" s="16">
        <v>400</v>
      </c>
      <c r="B26" s="27" t="s">
        <v>39</v>
      </c>
      <c r="C26" s="18">
        <v>200</v>
      </c>
      <c r="D26" s="19">
        <v>6</v>
      </c>
      <c r="E26" s="19">
        <v>5.42</v>
      </c>
      <c r="F26" s="19">
        <v>10</v>
      </c>
      <c r="G26" s="19">
        <v>113</v>
      </c>
      <c r="H26" s="19">
        <v>252</v>
      </c>
      <c r="I26" s="19">
        <v>0.21</v>
      </c>
      <c r="J26" s="19">
        <v>0.08</v>
      </c>
      <c r="K26" s="19">
        <v>3.1E-2</v>
      </c>
      <c r="L26" s="19">
        <v>2.76</v>
      </c>
    </row>
    <row r="27" spans="1:12" ht="15.75" x14ac:dyDescent="0.25">
      <c r="A27" s="16"/>
      <c r="B27" s="30" t="s">
        <v>23</v>
      </c>
      <c r="C27" s="23">
        <v>200</v>
      </c>
      <c r="D27" s="31">
        <f t="shared" ref="D27:L27" si="2">SUM(D24:D26)</f>
        <v>10.08</v>
      </c>
      <c r="E27" s="31">
        <f t="shared" si="2"/>
        <v>11.6</v>
      </c>
      <c r="F27" s="31">
        <f t="shared" si="2"/>
        <v>55.709999999999994</v>
      </c>
      <c r="G27" s="31">
        <f t="shared" si="2"/>
        <v>363.38</v>
      </c>
      <c r="H27" s="31">
        <f t="shared" si="2"/>
        <v>276.60399999999998</v>
      </c>
      <c r="I27" s="31">
        <f t="shared" si="2"/>
        <v>0.96899999999999997</v>
      </c>
      <c r="J27" s="31">
        <f t="shared" si="2"/>
        <v>0.157</v>
      </c>
      <c r="K27" s="31">
        <f t="shared" si="2"/>
        <v>0.187</v>
      </c>
      <c r="L27" s="31">
        <f t="shared" si="2"/>
        <v>2.88</v>
      </c>
    </row>
    <row r="28" spans="1:12" ht="15.75" x14ac:dyDescent="0.25">
      <c r="A28" s="16"/>
      <c r="B28" s="22" t="s">
        <v>40</v>
      </c>
      <c r="C28" s="14"/>
      <c r="D28" s="24">
        <f t="shared" ref="D28:L28" si="3">D11+D14+D22+D27</f>
        <v>43.075999999999993</v>
      </c>
      <c r="E28" s="24">
        <f t="shared" si="3"/>
        <v>47.741</v>
      </c>
      <c r="F28" s="24">
        <f t="shared" si="3"/>
        <v>196.54199999999997</v>
      </c>
      <c r="G28" s="24">
        <f t="shared" si="3"/>
        <v>1388.3850000000002</v>
      </c>
      <c r="H28" s="24">
        <f t="shared" si="3"/>
        <v>608.76699999999994</v>
      </c>
      <c r="I28" s="24">
        <f t="shared" si="3"/>
        <v>11.995999999999999</v>
      </c>
      <c r="J28" s="24">
        <f t="shared" si="3"/>
        <v>0.80800000000000005</v>
      </c>
      <c r="K28" s="24">
        <f t="shared" si="3"/>
        <v>0.71399999999999997</v>
      </c>
      <c r="L28" s="24">
        <f t="shared" si="3"/>
        <v>57.785000000000004</v>
      </c>
    </row>
    <row r="29" spans="1:12" ht="15.75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1:12" ht="15.75" x14ac:dyDescent="0.25">
      <c r="B30" s="37" t="s">
        <v>41</v>
      </c>
      <c r="C30" s="38">
        <v>23.652000000000001</v>
      </c>
    </row>
    <row r="31" spans="1:12" ht="15.75" x14ac:dyDescent="0.25">
      <c r="B31" s="37" t="s">
        <v>42</v>
      </c>
      <c r="C31" s="38">
        <v>2.44</v>
      </c>
    </row>
    <row r="32" spans="1:12" ht="15.75" x14ac:dyDescent="0.25">
      <c r="B32" s="37" t="s">
        <v>43</v>
      </c>
      <c r="C32" s="38">
        <v>32.380000000000003</v>
      </c>
    </row>
    <row r="33" spans="2:3" ht="15.75" x14ac:dyDescent="0.25">
      <c r="B33" s="37" t="s">
        <v>44</v>
      </c>
      <c r="C33" s="38">
        <v>19.579999999999998</v>
      </c>
    </row>
    <row r="34" spans="2:3" ht="15.75" x14ac:dyDescent="0.25">
      <c r="B34" s="37" t="s">
        <v>45</v>
      </c>
      <c r="C34" s="39">
        <f>SUM(C30:C33)</f>
        <v>78.052000000000007</v>
      </c>
    </row>
  </sheetData>
  <mergeCells count="6">
    <mergeCell ref="A5:A6"/>
    <mergeCell ref="B5:B6"/>
    <mergeCell ref="C5:C6"/>
    <mergeCell ref="D5:G5"/>
    <mergeCell ref="H5:I5"/>
    <mergeCell ref="J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2022-10-04T10:54:16Z</dcterms:modified>
</cp:coreProperties>
</file>